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300" windowWidth="15480" windowHeight="1164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P3" i="1"/>
  <c r="P2"/>
  <c r="I3"/>
  <c r="K3" s="1"/>
  <c r="I2"/>
  <c r="K2" s="1"/>
  <c r="L2" l="1"/>
  <c r="N2"/>
  <c r="O2" s="1"/>
  <c r="L3"/>
  <c r="N3" s="1"/>
  <c r="O3" s="1"/>
  <c r="M3"/>
  <c r="M2"/>
</calcChain>
</file>

<file path=xl/sharedStrings.xml><?xml version="1.0" encoding="utf-8"?>
<sst xmlns="http://schemas.openxmlformats.org/spreadsheetml/2006/main" count="20" uniqueCount="19">
  <si>
    <t>lotto</t>
  </si>
  <si>
    <t>descrizione</t>
  </si>
  <si>
    <t>aas1</t>
  </si>
  <si>
    <t>aas2</t>
  </si>
  <si>
    <t>aas3</t>
  </si>
  <si>
    <t>aas4</t>
  </si>
  <si>
    <t>aas5</t>
  </si>
  <si>
    <t>u.m.</t>
  </si>
  <si>
    <t>ds</t>
  </si>
  <si>
    <t>totale</t>
  </si>
  <si>
    <t>importo totale</t>
  </si>
  <si>
    <t>importo 6 mesi</t>
  </si>
  <si>
    <t>importo 20%</t>
  </si>
  <si>
    <t>importo totale comprensivo delle opzioni</t>
  </si>
  <si>
    <t>cauzione 2%</t>
  </si>
  <si>
    <t>cauzione 1%</t>
  </si>
  <si>
    <t>prezzo base d'asta</t>
  </si>
  <si>
    <t>vaccino HPV per l’impiego su soggetti di sesso maschile</t>
  </si>
  <si>
    <t>vaccino HPV per l’impiego su soggetti di sesso femminile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</si>
</sst>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4" fontId="0" fillId="0" borderId="0" xfId="0" applyNumberFormat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"/>
  <sheetViews>
    <sheetView tabSelected="1" zoomScaleNormal="100" workbookViewId="0">
      <selection activeCell="K5" sqref="K5:N5"/>
    </sheetView>
  </sheetViews>
  <sheetFormatPr defaultRowHeight="15"/>
  <cols>
    <col min="1" max="1" width="7.28515625" style="2" customWidth="1"/>
    <col min="2" max="2" width="19.140625" style="2" customWidth="1"/>
    <col min="3" max="3" width="7.42578125" style="2" customWidth="1"/>
    <col min="4" max="9" width="7.42578125" style="3" customWidth="1"/>
    <col min="10" max="10" width="13.5703125" style="4" customWidth="1"/>
    <col min="11" max="13" width="13.7109375" style="4" customWidth="1"/>
    <col min="14" max="14" width="15.42578125" style="4" customWidth="1"/>
    <col min="15" max="16" width="13.7109375" style="4" customWidth="1"/>
    <col min="17" max="16384" width="9.140625" style="2"/>
  </cols>
  <sheetData>
    <row r="1" spans="1:16" s="1" customFormat="1" ht="57">
      <c r="A1" s="5" t="s">
        <v>0</v>
      </c>
      <c r="B1" s="5" t="s">
        <v>1</v>
      </c>
      <c r="C1" s="5" t="s">
        <v>7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9</v>
      </c>
      <c r="J1" s="7" t="s">
        <v>16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</row>
    <row r="2" spans="1:16" ht="57">
      <c r="A2" s="5">
        <v>1</v>
      </c>
      <c r="B2" s="14" t="s">
        <v>17</v>
      </c>
      <c r="C2" s="8" t="s">
        <v>8</v>
      </c>
      <c r="D2" s="9">
        <v>1900</v>
      </c>
      <c r="E2" s="9">
        <v>2000</v>
      </c>
      <c r="F2" s="9">
        <v>3000</v>
      </c>
      <c r="G2" s="9">
        <v>3200</v>
      </c>
      <c r="H2" s="9">
        <v>4600</v>
      </c>
      <c r="I2" s="9">
        <f>SUM(D2:H2)</f>
        <v>14700</v>
      </c>
      <c r="J2" s="7">
        <v>38.5</v>
      </c>
      <c r="K2" s="7">
        <f>I2*J2</f>
        <v>565950</v>
      </c>
      <c r="L2" s="10">
        <f>K2/24*6</f>
        <v>141487.5</v>
      </c>
      <c r="M2" s="10">
        <f>K2*20/100</f>
        <v>113190</v>
      </c>
      <c r="N2" s="7">
        <f>K2+L2+M2</f>
        <v>820627.5</v>
      </c>
      <c r="O2" s="10">
        <f>N2*2/100</f>
        <v>16412.55</v>
      </c>
      <c r="P2" s="10">
        <f>N2*1/100</f>
        <v>8206.2749999999996</v>
      </c>
    </row>
    <row r="3" spans="1:16" ht="57">
      <c r="A3" s="5">
        <v>2</v>
      </c>
      <c r="B3" s="14" t="s">
        <v>18</v>
      </c>
      <c r="C3" s="8" t="s">
        <v>8</v>
      </c>
      <c r="D3" s="9">
        <v>1900</v>
      </c>
      <c r="E3" s="9">
        <v>3250</v>
      </c>
      <c r="F3" s="9">
        <v>2600</v>
      </c>
      <c r="G3" s="9">
        <v>3200</v>
      </c>
      <c r="H3" s="9">
        <v>5000</v>
      </c>
      <c r="I3" s="9">
        <f>SUM(D3:H3)</f>
        <v>15950</v>
      </c>
      <c r="J3" s="7">
        <v>38.5</v>
      </c>
      <c r="K3" s="7">
        <f>I3*J3</f>
        <v>614075</v>
      </c>
      <c r="L3" s="10">
        <f>K3/24*6</f>
        <v>153518.75</v>
      </c>
      <c r="M3" s="10">
        <f>K3*20/100</f>
        <v>122815</v>
      </c>
      <c r="N3" s="7">
        <f>K3+L3+M3</f>
        <v>890408.75</v>
      </c>
      <c r="O3" s="10">
        <f>N3*2/100</f>
        <v>17808.174999999999</v>
      </c>
      <c r="P3" s="10">
        <f>N3*1/100</f>
        <v>8904.0874999999996</v>
      </c>
    </row>
    <row r="4" spans="1:16">
      <c r="A4" s="11"/>
      <c r="B4" s="11"/>
      <c r="C4" s="11"/>
      <c r="D4" s="12"/>
      <c r="E4" s="12"/>
      <c r="F4" s="12"/>
      <c r="G4" s="12"/>
      <c r="H4" s="12"/>
      <c r="I4" s="12"/>
      <c r="J4" s="13"/>
      <c r="K4" s="13"/>
      <c r="L4" s="13"/>
      <c r="M4" s="13"/>
      <c r="N4" s="13"/>
      <c r="O4" s="13"/>
      <c r="P4" s="13"/>
    </row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2015-10-02T13:27:12Z</dcterms:modified>
</cp:coreProperties>
</file>